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age\x2dtotal">Sheet1!#REF!</definedName>
    <definedName name="page\x2dtotal\x2dmaster0">Sheet1!#REF!</definedName>
  </definedNames>
  <calcPr calcId="145621"/>
</workbook>
</file>

<file path=xl/calcChain.xml><?xml version="1.0" encoding="utf-8"?>
<calcChain xmlns="http://schemas.openxmlformats.org/spreadsheetml/2006/main">
  <c r="F43" i="1" l="1"/>
  <c r="F18" i="1" l="1"/>
  <c r="F40" i="1"/>
  <c r="F35" i="1"/>
  <c r="F33" i="1"/>
  <c r="F25" i="1"/>
  <c r="F13" i="1"/>
  <c r="F24" i="1" l="1"/>
  <c r="F12" i="1"/>
  <c r="F50" i="1" s="1"/>
</calcChain>
</file>

<file path=xl/sharedStrings.xml><?xml version="1.0" encoding="utf-8"?>
<sst xmlns="http://schemas.openxmlformats.org/spreadsheetml/2006/main" count="137" uniqueCount="77">
  <si>
    <t/>
  </si>
  <si>
    <t>G - Venituri proprii si subventii</t>
  </si>
  <si>
    <t>Salarii de baza</t>
  </si>
  <si>
    <t>Alte sporuri</t>
  </si>
  <si>
    <t>Fond pentru posturi ocupate prin cumul</t>
  </si>
  <si>
    <t xml:space="preserve">Indemnizatii de delegare </t>
  </si>
  <si>
    <t>Contributii de asigurari sociale de stat</t>
  </si>
  <si>
    <t xml:space="preserve">Contributii de asigurari de somaj </t>
  </si>
  <si>
    <t xml:space="preserve">Contributii de asigurari sociale de sanatate </t>
  </si>
  <si>
    <t>Contributii de asigurari pentru accidente de munca si boli profesionale</t>
  </si>
  <si>
    <t>Contributii pentru concedii si indemnizatii</t>
  </si>
  <si>
    <t>Furnituri de birou</t>
  </si>
  <si>
    <t>Incalzit, Iluminat si forta motrica</t>
  </si>
  <si>
    <t>Apa, canal si salubritate</t>
  </si>
  <si>
    <t>Carburanti si lubrifianti</t>
  </si>
  <si>
    <t xml:space="preserve">Posta, telecomunicatii, radio, tv, internet </t>
  </si>
  <si>
    <t xml:space="preserve">Materiale si prestari de servicii cu caracter functional </t>
  </si>
  <si>
    <t>Alte bunuri si servicii pentru intretinere si functionare</t>
  </si>
  <si>
    <t>Alte obiecte de inventar</t>
  </si>
  <si>
    <t>Deplasari interne, detasari, transferari</t>
  </si>
  <si>
    <t>Deplasari in strainatate</t>
  </si>
  <si>
    <t>Pregatire profesionala</t>
  </si>
  <si>
    <t>Protectia muncii</t>
  </si>
  <si>
    <t>Chirii</t>
  </si>
  <si>
    <t>Alte cheltuieli cu bunuri si servicii</t>
  </si>
  <si>
    <t>Cheltuieli neeligibile</t>
  </si>
  <si>
    <t>TOTAL CHELTUIELI</t>
  </si>
  <si>
    <t>Denumire</t>
  </si>
  <si>
    <t>CHELTUIELI CURENTE</t>
  </si>
  <si>
    <t>TITLUL I CHELTUIELI DE PERSONAL</t>
  </si>
  <si>
    <t>Cheltuieli salariale în bani</t>
  </si>
  <si>
    <t>01</t>
  </si>
  <si>
    <t>10.01.01</t>
  </si>
  <si>
    <t>10.01.06</t>
  </si>
  <si>
    <t>10.01.10</t>
  </si>
  <si>
    <t>10.01.13</t>
  </si>
  <si>
    <t>10.03.01</t>
  </si>
  <si>
    <t>10.03.02</t>
  </si>
  <si>
    <t>10.03.03</t>
  </si>
  <si>
    <t>10.03.04</t>
  </si>
  <si>
    <t>10.03.06</t>
  </si>
  <si>
    <t>20.01.01</t>
  </si>
  <si>
    <t>20.01.03</t>
  </si>
  <si>
    <t>20.01.04</t>
  </si>
  <si>
    <t>20.01.05</t>
  </si>
  <si>
    <t>20.01.08</t>
  </si>
  <si>
    <t>20.01.09</t>
  </si>
  <si>
    <t>20.01.30</t>
  </si>
  <si>
    <t>20.05.30</t>
  </si>
  <si>
    <t>20.06.01</t>
  </si>
  <si>
    <t>20.06.02</t>
  </si>
  <si>
    <t>20.13.00</t>
  </si>
  <si>
    <t>20.14.00</t>
  </si>
  <si>
    <t>20.30.04</t>
  </si>
  <si>
    <t>20.30.30</t>
  </si>
  <si>
    <t>56.02.03</t>
  </si>
  <si>
    <t>65.50.00</t>
  </si>
  <si>
    <t>Contribuții</t>
  </si>
  <si>
    <t>TITLUL II BUNURI SI SERVICII</t>
  </si>
  <si>
    <t>Bunuri și servicii</t>
  </si>
  <si>
    <t>Bunuri de natura obiectelor de inventar</t>
  </si>
  <si>
    <t>Deplasări ,detașari ,transferuri</t>
  </si>
  <si>
    <t>Alte cheltuieli</t>
  </si>
  <si>
    <t>TITLUL VIII  PROIECTE CU FINANȚARE DIN FONDURI EXTERNE NERAMBURSABILE(FEN) POSTADERARE</t>
  </si>
  <si>
    <t>Programe din fondul Social European</t>
  </si>
  <si>
    <t>TITLUL X PROIECE CU FINANTARE DI FONDURI NERAMBURSABILE AFERENTE CADRULUI FINANCIAR 2014-2020</t>
  </si>
  <si>
    <t>Finanțare națíonală</t>
  </si>
  <si>
    <t>Finanțare de la Uniunea Europenă</t>
  </si>
  <si>
    <t>58.02.02</t>
  </si>
  <si>
    <t>58.02.01</t>
  </si>
  <si>
    <t>CENTRUL NAȚIONAL DE DEZVOLTARE A ÎNVĂȚĂMÂNTULUI PROFESIONAL ȘI TEHNIC</t>
  </si>
  <si>
    <t>RAPORT DE EXECUȚIE BUGETARĂ LA DATA DE 30 IUNIE 2016</t>
  </si>
  <si>
    <t>Sector bugetar:01 Bugetul de stat(administrație centrală)</t>
  </si>
  <si>
    <t>Sursă finanțare</t>
  </si>
  <si>
    <t>Clasificație Funcțională</t>
  </si>
  <si>
    <t>Clasificație Economică</t>
  </si>
  <si>
    <t>Execuție 
Cumulat
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</si>
</sst>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8" fillId="0" borderId="0" xfId="0" applyFont="1"/>
    <xf numFmtId="2" fontId="6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indent="1"/>
    </xf>
    <xf numFmtId="0" fontId="8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activeCell="C15" sqref="C15"/>
    </sheetView>
  </sheetViews>
  <sheetFormatPr defaultRowHeight="15" x14ac:dyDescent="0.25"/>
  <cols>
    <col min="1" max="1" width="17.5703125" customWidth="1"/>
    <col min="2" max="2" width="8.42578125" customWidth="1"/>
    <col min="3" max="3" width="35" customWidth="1"/>
    <col min="4" max="4" width="12.140625" customWidth="1"/>
    <col min="5" max="5" width="13" customWidth="1"/>
    <col min="6" max="6" width="19" customWidth="1"/>
    <col min="7" max="7" width="4.5703125" customWidth="1"/>
  </cols>
  <sheetData>
    <row r="1" spans="1:9" s="17" customFormat="1" ht="15" customHeight="1" x14ac:dyDescent="0.25">
      <c r="A1" s="25" t="s">
        <v>70</v>
      </c>
      <c r="B1" s="25"/>
      <c r="C1" s="25"/>
      <c r="D1" s="25"/>
      <c r="E1" s="25"/>
      <c r="F1" s="25"/>
      <c r="G1" s="22"/>
      <c r="H1" s="22"/>
      <c r="I1" s="22"/>
    </row>
    <row r="2" spans="1:9" x14ac:dyDescent="0.25">
      <c r="B2" s="23" t="s">
        <v>0</v>
      </c>
      <c r="C2" s="23"/>
      <c r="D2" s="23"/>
      <c r="E2" s="23"/>
      <c r="F2" s="23"/>
    </row>
    <row r="5" spans="1:9" s="17" customFormat="1" x14ac:dyDescent="0.25">
      <c r="B5" s="17" t="s">
        <v>71</v>
      </c>
    </row>
    <row r="6" spans="1:9" ht="18.75" x14ac:dyDescent="0.3">
      <c r="A6" s="24"/>
      <c r="B6" s="24"/>
      <c r="C6" s="24"/>
      <c r="D6" s="24"/>
      <c r="E6" s="24"/>
      <c r="F6" s="24"/>
      <c r="G6" s="24"/>
    </row>
    <row r="7" spans="1:9" ht="15.75" x14ac:dyDescent="0.25">
      <c r="A7" s="28" t="s">
        <v>72</v>
      </c>
      <c r="B7" s="28"/>
      <c r="C7" s="28"/>
      <c r="D7" s="28"/>
      <c r="E7" s="28"/>
      <c r="F7" s="28"/>
      <c r="G7" s="28"/>
    </row>
    <row r="8" spans="1:9" ht="15.75" x14ac:dyDescent="0.25">
      <c r="A8" s="28"/>
      <c r="B8" s="28"/>
      <c r="C8" s="28"/>
      <c r="D8" s="28"/>
      <c r="E8" s="28"/>
      <c r="F8" s="28"/>
      <c r="G8" s="28"/>
    </row>
    <row r="9" spans="1:9" ht="36" x14ac:dyDescent="0.25">
      <c r="A9" s="29" t="s">
        <v>73</v>
      </c>
      <c r="B9" s="30"/>
      <c r="C9" s="1" t="s">
        <v>27</v>
      </c>
      <c r="D9" s="1" t="s">
        <v>74</v>
      </c>
      <c r="E9" s="1" t="s">
        <v>75</v>
      </c>
      <c r="F9" s="1" t="s">
        <v>76</v>
      </c>
    </row>
    <row r="10" spans="1:9" s="8" customFormat="1" x14ac:dyDescent="0.25">
      <c r="A10" s="5"/>
      <c r="B10" s="6"/>
      <c r="C10" s="9" t="s">
        <v>26</v>
      </c>
      <c r="D10" s="9">
        <v>65</v>
      </c>
      <c r="E10" s="7"/>
      <c r="F10" s="12"/>
    </row>
    <row r="11" spans="1:9" s="8" customFormat="1" x14ac:dyDescent="0.25">
      <c r="A11" s="5"/>
      <c r="B11" s="6"/>
      <c r="C11" s="9" t="s">
        <v>28</v>
      </c>
      <c r="D11" s="7"/>
      <c r="E11" s="10" t="s">
        <v>31</v>
      </c>
      <c r="F11" s="7"/>
    </row>
    <row r="12" spans="1:9" s="8" customFormat="1" x14ac:dyDescent="0.25">
      <c r="A12" s="5"/>
      <c r="B12" s="6"/>
      <c r="C12" s="9" t="s">
        <v>29</v>
      </c>
      <c r="D12" s="7"/>
      <c r="E12" s="9">
        <v>10</v>
      </c>
      <c r="F12" s="12">
        <f>F13+F18</f>
        <v>4346263</v>
      </c>
    </row>
    <row r="13" spans="1:9" s="8" customFormat="1" x14ac:dyDescent="0.25">
      <c r="A13" s="5"/>
      <c r="B13" s="6"/>
      <c r="C13" s="9" t="s">
        <v>30</v>
      </c>
      <c r="D13" s="7"/>
      <c r="E13" s="9">
        <v>10.01</v>
      </c>
      <c r="F13" s="12">
        <f>F14+F15+F16+F17</f>
        <v>3540818</v>
      </c>
    </row>
    <row r="14" spans="1:9" x14ac:dyDescent="0.25">
      <c r="A14" s="26" t="s">
        <v>1</v>
      </c>
      <c r="B14" s="27"/>
      <c r="C14" s="2" t="s">
        <v>2</v>
      </c>
      <c r="D14" s="11" t="s">
        <v>56</v>
      </c>
      <c r="E14" s="11" t="s">
        <v>32</v>
      </c>
      <c r="F14" s="3">
        <v>3435213</v>
      </c>
    </row>
    <row r="15" spans="1:9" x14ac:dyDescent="0.25">
      <c r="A15" s="26" t="s">
        <v>1</v>
      </c>
      <c r="B15" s="27"/>
      <c r="C15" s="2" t="s">
        <v>3</v>
      </c>
      <c r="D15" s="11" t="s">
        <v>56</v>
      </c>
      <c r="E15" s="11" t="s">
        <v>33</v>
      </c>
      <c r="F15" s="3">
        <v>22484</v>
      </c>
    </row>
    <row r="16" spans="1:9" x14ac:dyDescent="0.25">
      <c r="A16" s="26" t="s">
        <v>1</v>
      </c>
      <c r="B16" s="27"/>
      <c r="C16" s="2" t="s">
        <v>4</v>
      </c>
      <c r="D16" s="11" t="s">
        <v>56</v>
      </c>
      <c r="E16" s="11" t="s">
        <v>34</v>
      </c>
      <c r="F16" s="3">
        <v>71673</v>
      </c>
    </row>
    <row r="17" spans="1:6" x14ac:dyDescent="0.25">
      <c r="A17" s="26" t="s">
        <v>1</v>
      </c>
      <c r="B17" s="27"/>
      <c r="C17" s="2" t="s">
        <v>5</v>
      </c>
      <c r="D17" s="11" t="s">
        <v>56</v>
      </c>
      <c r="E17" s="11" t="s">
        <v>35</v>
      </c>
      <c r="F17" s="3">
        <v>11448</v>
      </c>
    </row>
    <row r="18" spans="1:6" s="17" customFormat="1" x14ac:dyDescent="0.25">
      <c r="A18" s="13"/>
      <c r="B18" s="14"/>
      <c r="C18" s="15" t="s">
        <v>57</v>
      </c>
      <c r="D18" s="11" t="s">
        <v>56</v>
      </c>
      <c r="E18" s="15">
        <v>10.029999999999999</v>
      </c>
      <c r="F18" s="16">
        <f>F19+F20+F21+F22+F2+F23</f>
        <v>805445</v>
      </c>
    </row>
    <row r="19" spans="1:6" x14ac:dyDescent="0.25">
      <c r="A19" s="26" t="s">
        <v>1</v>
      </c>
      <c r="B19" s="27"/>
      <c r="C19" s="2" t="s">
        <v>6</v>
      </c>
      <c r="D19" s="11" t="s">
        <v>56</v>
      </c>
      <c r="E19" s="11" t="s">
        <v>36</v>
      </c>
      <c r="F19" s="3">
        <v>556703</v>
      </c>
    </row>
    <row r="20" spans="1:6" x14ac:dyDescent="0.25">
      <c r="A20" s="26" t="s">
        <v>1</v>
      </c>
      <c r="B20" s="27"/>
      <c r="C20" s="2" t="s">
        <v>7</v>
      </c>
      <c r="D20" s="11" t="s">
        <v>56</v>
      </c>
      <c r="E20" s="11" t="s">
        <v>37</v>
      </c>
      <c r="F20" s="3">
        <v>17248</v>
      </c>
    </row>
    <row r="21" spans="1:6" x14ac:dyDescent="0.25">
      <c r="A21" s="26" t="s">
        <v>1</v>
      </c>
      <c r="B21" s="27"/>
      <c r="C21" s="2" t="s">
        <v>8</v>
      </c>
      <c r="D21" s="11" t="s">
        <v>56</v>
      </c>
      <c r="E21" s="11" t="s">
        <v>38</v>
      </c>
      <c r="F21" s="3">
        <v>183726</v>
      </c>
    </row>
    <row r="22" spans="1:6" ht="24" x14ac:dyDescent="0.25">
      <c r="A22" s="26" t="s">
        <v>1</v>
      </c>
      <c r="B22" s="27"/>
      <c r="C22" s="2" t="s">
        <v>9</v>
      </c>
      <c r="D22" s="11" t="s">
        <v>56</v>
      </c>
      <c r="E22" s="11" t="s">
        <v>39</v>
      </c>
      <c r="F22" s="3">
        <v>5608</v>
      </c>
    </row>
    <row r="23" spans="1:6" x14ac:dyDescent="0.25">
      <c r="A23" s="26" t="s">
        <v>1</v>
      </c>
      <c r="B23" s="27"/>
      <c r="C23" s="2" t="s">
        <v>10</v>
      </c>
      <c r="D23" s="11" t="s">
        <v>56</v>
      </c>
      <c r="E23" s="11" t="s">
        <v>40</v>
      </c>
      <c r="F23" s="3">
        <v>42160</v>
      </c>
    </row>
    <row r="24" spans="1:6" s="17" customFormat="1" x14ac:dyDescent="0.25">
      <c r="A24" s="19"/>
      <c r="B24" s="20"/>
      <c r="C24" s="9" t="s">
        <v>58</v>
      </c>
      <c r="D24" s="21"/>
      <c r="E24" s="21">
        <v>20</v>
      </c>
      <c r="F24" s="4">
        <f>F25+F33+F35+F40+F39+F38</f>
        <v>297134.13</v>
      </c>
    </row>
    <row r="25" spans="1:6" s="17" customFormat="1" x14ac:dyDescent="0.25">
      <c r="A25" s="19"/>
      <c r="B25" s="20"/>
      <c r="C25" s="9" t="s">
        <v>59</v>
      </c>
      <c r="D25" s="21"/>
      <c r="E25" s="21">
        <v>20.010000000000002</v>
      </c>
      <c r="F25" s="4">
        <f>F26+F27+F28+F29+F30+F31+F32</f>
        <v>162317.20000000001</v>
      </c>
    </row>
    <row r="26" spans="1:6" x14ac:dyDescent="0.25">
      <c r="A26" s="26" t="s">
        <v>1</v>
      </c>
      <c r="B26" s="27"/>
      <c r="C26" s="2" t="s">
        <v>11</v>
      </c>
      <c r="D26" s="11" t="s">
        <v>56</v>
      </c>
      <c r="E26" s="11" t="s">
        <v>41</v>
      </c>
      <c r="F26" s="3">
        <v>12799.42</v>
      </c>
    </row>
    <row r="27" spans="1:6" x14ac:dyDescent="0.25">
      <c r="A27" s="26" t="s">
        <v>1</v>
      </c>
      <c r="B27" s="27"/>
      <c r="C27" s="2" t="s">
        <v>12</v>
      </c>
      <c r="D27" s="11" t="s">
        <v>56</v>
      </c>
      <c r="E27" s="11" t="s">
        <v>42</v>
      </c>
      <c r="F27" s="3">
        <v>30703.49</v>
      </c>
    </row>
    <row r="28" spans="1:6" x14ac:dyDescent="0.25">
      <c r="A28" s="26" t="s">
        <v>1</v>
      </c>
      <c r="B28" s="27"/>
      <c r="C28" s="2" t="s">
        <v>13</v>
      </c>
      <c r="D28" s="11" t="s">
        <v>56</v>
      </c>
      <c r="E28" s="11" t="s">
        <v>43</v>
      </c>
      <c r="F28" s="3">
        <v>3188.92</v>
      </c>
    </row>
    <row r="29" spans="1:6" x14ac:dyDescent="0.25">
      <c r="A29" s="26" t="s">
        <v>1</v>
      </c>
      <c r="B29" s="27"/>
      <c r="C29" s="2" t="s">
        <v>14</v>
      </c>
      <c r="D29" s="11" t="s">
        <v>56</v>
      </c>
      <c r="E29" s="11" t="s">
        <v>44</v>
      </c>
      <c r="F29" s="3">
        <v>10000</v>
      </c>
    </row>
    <row r="30" spans="1:6" x14ac:dyDescent="0.25">
      <c r="A30" s="26" t="s">
        <v>1</v>
      </c>
      <c r="B30" s="27"/>
      <c r="C30" s="2" t="s">
        <v>15</v>
      </c>
      <c r="D30" s="11" t="s">
        <v>56</v>
      </c>
      <c r="E30" s="11" t="s">
        <v>45</v>
      </c>
      <c r="F30" s="3">
        <v>56978.01</v>
      </c>
    </row>
    <row r="31" spans="1:6" ht="24" x14ac:dyDescent="0.25">
      <c r="A31" s="26" t="s">
        <v>1</v>
      </c>
      <c r="B31" s="27"/>
      <c r="C31" s="2" t="s">
        <v>16</v>
      </c>
      <c r="D31" s="11" t="s">
        <v>56</v>
      </c>
      <c r="E31" s="11" t="s">
        <v>46</v>
      </c>
      <c r="F31" s="3">
        <v>48609.82</v>
      </c>
    </row>
    <row r="32" spans="1:6" ht="24" x14ac:dyDescent="0.25">
      <c r="A32" s="26" t="s">
        <v>1</v>
      </c>
      <c r="B32" s="27"/>
      <c r="C32" s="2" t="s">
        <v>17</v>
      </c>
      <c r="D32" s="11" t="s">
        <v>56</v>
      </c>
      <c r="E32" s="11" t="s">
        <v>47</v>
      </c>
      <c r="F32" s="3">
        <v>37.54</v>
      </c>
    </row>
    <row r="33" spans="1:6" s="17" customFormat="1" x14ac:dyDescent="0.25">
      <c r="A33" s="13"/>
      <c r="B33" s="14"/>
      <c r="C33" s="15" t="s">
        <v>60</v>
      </c>
      <c r="D33" s="15"/>
      <c r="E33" s="15">
        <v>20.05</v>
      </c>
      <c r="F33" s="16">
        <f>F34</f>
        <v>185.2</v>
      </c>
    </row>
    <row r="34" spans="1:6" x14ac:dyDescent="0.25">
      <c r="A34" s="26" t="s">
        <v>1</v>
      </c>
      <c r="B34" s="27"/>
      <c r="C34" s="2" t="s">
        <v>18</v>
      </c>
      <c r="D34" s="11" t="s">
        <v>56</v>
      </c>
      <c r="E34" s="11" t="s">
        <v>48</v>
      </c>
      <c r="F34" s="3">
        <v>185.2</v>
      </c>
    </row>
    <row r="35" spans="1:6" s="17" customFormat="1" x14ac:dyDescent="0.25">
      <c r="A35" s="13"/>
      <c r="B35" s="14"/>
      <c r="C35" s="15" t="s">
        <v>61</v>
      </c>
      <c r="D35" s="15" t="s">
        <v>56</v>
      </c>
      <c r="E35" s="15">
        <v>20.059999999999999</v>
      </c>
      <c r="F35" s="16">
        <f>F36+F37</f>
        <v>43190.81</v>
      </c>
    </row>
    <row r="36" spans="1:6" x14ac:dyDescent="0.25">
      <c r="A36" s="26" t="s">
        <v>1</v>
      </c>
      <c r="B36" s="27"/>
      <c r="C36" s="2" t="s">
        <v>19</v>
      </c>
      <c r="D36" s="11" t="s">
        <v>56</v>
      </c>
      <c r="E36" s="11" t="s">
        <v>49</v>
      </c>
      <c r="F36" s="3">
        <v>32307.73</v>
      </c>
    </row>
    <row r="37" spans="1:6" x14ac:dyDescent="0.25">
      <c r="A37" s="26" t="s">
        <v>1</v>
      </c>
      <c r="B37" s="27"/>
      <c r="C37" s="2" t="s">
        <v>20</v>
      </c>
      <c r="D37" s="11" t="s">
        <v>56</v>
      </c>
      <c r="E37" s="11" t="s">
        <v>50</v>
      </c>
      <c r="F37" s="3">
        <v>10883.08</v>
      </c>
    </row>
    <row r="38" spans="1:6" x14ac:dyDescent="0.25">
      <c r="A38" s="26" t="s">
        <v>1</v>
      </c>
      <c r="B38" s="27"/>
      <c r="C38" s="2" t="s">
        <v>21</v>
      </c>
      <c r="D38" s="11" t="s">
        <v>56</v>
      </c>
      <c r="E38" s="11" t="s">
        <v>51</v>
      </c>
      <c r="F38" s="3">
        <v>480</v>
      </c>
    </row>
    <row r="39" spans="1:6" x14ac:dyDescent="0.25">
      <c r="A39" s="26" t="s">
        <v>1</v>
      </c>
      <c r="B39" s="27"/>
      <c r="C39" s="2" t="s">
        <v>22</v>
      </c>
      <c r="D39" s="11" t="s">
        <v>56</v>
      </c>
      <c r="E39" s="11" t="s">
        <v>52</v>
      </c>
      <c r="F39" s="3">
        <v>31800</v>
      </c>
    </row>
    <row r="40" spans="1:6" s="17" customFormat="1" x14ac:dyDescent="0.25">
      <c r="A40" s="13"/>
      <c r="B40" s="14"/>
      <c r="C40" s="15" t="s">
        <v>62</v>
      </c>
      <c r="D40" s="15"/>
      <c r="E40" s="18">
        <v>20.3</v>
      </c>
      <c r="F40" s="16">
        <f>F41+F42</f>
        <v>59160.92</v>
      </c>
    </row>
    <row r="41" spans="1:6" x14ac:dyDescent="0.25">
      <c r="A41" s="26" t="s">
        <v>1</v>
      </c>
      <c r="B41" s="27"/>
      <c r="C41" s="2" t="s">
        <v>23</v>
      </c>
      <c r="D41" s="11" t="s">
        <v>56</v>
      </c>
      <c r="E41" s="11" t="s">
        <v>53</v>
      </c>
      <c r="F41" s="3">
        <v>5250</v>
      </c>
    </row>
    <row r="42" spans="1:6" x14ac:dyDescent="0.25">
      <c r="A42" s="26" t="s">
        <v>1</v>
      </c>
      <c r="B42" s="27"/>
      <c r="C42" s="2" t="s">
        <v>24</v>
      </c>
      <c r="D42" s="11" t="s">
        <v>56</v>
      </c>
      <c r="E42" s="11" t="s">
        <v>54</v>
      </c>
      <c r="F42" s="3">
        <v>53910.92</v>
      </c>
    </row>
    <row r="43" spans="1:6" s="17" customFormat="1" ht="36" x14ac:dyDescent="0.25">
      <c r="A43" s="32" t="s">
        <v>1</v>
      </c>
      <c r="B43" s="33"/>
      <c r="C43" s="21" t="s">
        <v>63</v>
      </c>
      <c r="D43" s="21" t="s">
        <v>56</v>
      </c>
      <c r="E43" s="21">
        <v>56</v>
      </c>
      <c r="F43" s="4">
        <f>F45</f>
        <v>131.27000000000001</v>
      </c>
    </row>
    <row r="44" spans="1:6" x14ac:dyDescent="0.25">
      <c r="A44" s="26" t="s">
        <v>1</v>
      </c>
      <c r="B44" s="27"/>
      <c r="C44" s="11" t="s">
        <v>64</v>
      </c>
      <c r="D44" s="11"/>
      <c r="E44" s="11"/>
      <c r="F44" s="3"/>
    </row>
    <row r="45" spans="1:6" x14ac:dyDescent="0.25">
      <c r="A45" s="26" t="s">
        <v>1</v>
      </c>
      <c r="B45" s="27"/>
      <c r="C45" s="11" t="s">
        <v>25</v>
      </c>
      <c r="D45" s="11" t="s">
        <v>56</v>
      </c>
      <c r="E45" s="11" t="s">
        <v>55</v>
      </c>
      <c r="F45" s="3">
        <v>131.27000000000001</v>
      </c>
    </row>
    <row r="46" spans="1:6" ht="48" x14ac:dyDescent="0.25">
      <c r="A46" s="26" t="s">
        <v>1</v>
      </c>
      <c r="B46" s="27"/>
      <c r="C46" s="11" t="s">
        <v>65</v>
      </c>
      <c r="D46" s="11"/>
      <c r="E46" s="11">
        <v>58</v>
      </c>
      <c r="F46" s="3"/>
    </row>
    <row r="47" spans="1:6" x14ac:dyDescent="0.25">
      <c r="A47" s="26" t="s">
        <v>1</v>
      </c>
      <c r="B47" s="27"/>
      <c r="C47" s="11" t="s">
        <v>64</v>
      </c>
      <c r="D47" s="11" t="s">
        <v>56</v>
      </c>
      <c r="E47" s="11">
        <v>58.02</v>
      </c>
      <c r="F47" s="3"/>
    </row>
    <row r="48" spans="1:6" x14ac:dyDescent="0.25">
      <c r="A48" s="26" t="s">
        <v>1</v>
      </c>
      <c r="B48" s="27"/>
      <c r="C48" s="11" t="s">
        <v>66</v>
      </c>
      <c r="D48" s="11" t="s">
        <v>56</v>
      </c>
      <c r="E48" s="11" t="s">
        <v>69</v>
      </c>
      <c r="F48" s="3">
        <v>0</v>
      </c>
    </row>
    <row r="49" spans="1:7" x14ac:dyDescent="0.25">
      <c r="A49" s="26" t="s">
        <v>1</v>
      </c>
      <c r="B49" s="27"/>
      <c r="C49" s="11" t="s">
        <v>67</v>
      </c>
      <c r="D49" s="11" t="s">
        <v>56</v>
      </c>
      <c r="E49" s="11" t="s">
        <v>68</v>
      </c>
      <c r="F49" s="3">
        <v>0</v>
      </c>
    </row>
    <row r="50" spans="1:7" s="8" customFormat="1" x14ac:dyDescent="0.25">
      <c r="A50" s="5"/>
      <c r="B50" s="6"/>
      <c r="C50" s="9" t="s">
        <v>26</v>
      </c>
      <c r="D50" s="9"/>
      <c r="E50" s="7"/>
      <c r="F50" s="12">
        <f>F12+F24+F43</f>
        <v>4643528.3999999994</v>
      </c>
    </row>
    <row r="51" spans="1:7" x14ac:dyDescent="0.25">
      <c r="A51" s="31"/>
      <c r="B51" s="31"/>
      <c r="C51" s="31"/>
      <c r="D51" s="31"/>
      <c r="E51" s="31"/>
      <c r="F51" s="31"/>
      <c r="G51" s="31"/>
    </row>
    <row r="52" spans="1:7" x14ac:dyDescent="0.25">
      <c r="A52" s="31"/>
      <c r="B52" s="31"/>
      <c r="C52" s="31"/>
      <c r="D52" s="31"/>
      <c r="E52" s="31"/>
      <c r="F52" s="31"/>
      <c r="G52" s="31"/>
    </row>
    <row r="53" spans="1:7" x14ac:dyDescent="0.25">
      <c r="A53" s="31"/>
      <c r="B53" s="31"/>
      <c r="C53" s="31"/>
      <c r="D53" s="31"/>
      <c r="E53" s="31"/>
      <c r="F53" s="31"/>
      <c r="G53" s="31"/>
    </row>
  </sheetData>
  <mergeCells count="39">
    <mergeCell ref="A51:G51"/>
    <mergeCell ref="A52:G52"/>
    <mergeCell ref="A53:G53"/>
    <mergeCell ref="A38:B38"/>
    <mergeCell ref="A39:B39"/>
    <mergeCell ref="A41:B41"/>
    <mergeCell ref="A42:B42"/>
    <mergeCell ref="A47:B47"/>
    <mergeCell ref="A43:B43"/>
    <mergeCell ref="A44:B44"/>
    <mergeCell ref="A45:B45"/>
    <mergeCell ref="A46:B46"/>
    <mergeCell ref="A49:B49"/>
    <mergeCell ref="A31:B31"/>
    <mergeCell ref="A32:B32"/>
    <mergeCell ref="A34:B34"/>
    <mergeCell ref="A36:B36"/>
    <mergeCell ref="A37:B37"/>
    <mergeCell ref="A26:B26"/>
    <mergeCell ref="A27:B27"/>
    <mergeCell ref="A28:B28"/>
    <mergeCell ref="A29:B29"/>
    <mergeCell ref="A30:B30"/>
    <mergeCell ref="B2:F2"/>
    <mergeCell ref="A6:G6"/>
    <mergeCell ref="A1:F1"/>
    <mergeCell ref="A48:B48"/>
    <mergeCell ref="A14:B14"/>
    <mergeCell ref="A15:B15"/>
    <mergeCell ref="A16:B16"/>
    <mergeCell ref="A17:B17"/>
    <mergeCell ref="A7:G7"/>
    <mergeCell ref="A8:G8"/>
    <mergeCell ref="A9:B9"/>
    <mergeCell ref="A19:B19"/>
    <mergeCell ref="A20:B20"/>
    <mergeCell ref="A21:B21"/>
    <mergeCell ref="A22:B22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2016-07-03T16:33:47Z</dcterms:created>
  <dcterms:modified xsi:type="dcterms:W3CDTF">2016-08-22T09:20:08Z</dcterms:modified>
</cp:coreProperties>
</file>